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AG INVENTORY LISTS\MASTER INVENTORY LIST\2019 INVENTORY LISTS\"/>
    </mc:Choice>
  </mc:AlternateContent>
  <xr:revisionPtr revIDLastSave="0" documentId="13_ncr:1_{568BB0DF-F146-45FD-9BB6-75C6B4EA56A7}" xr6:coauthVersionLast="41" xr6:coauthVersionMax="41" xr10:uidLastSave="{00000000-0000-0000-0000-000000000000}"/>
  <bookViews>
    <workbookView xWindow="-120" yWindow="-120" windowWidth="29040" windowHeight="15840" xr2:uid="{F10E4250-EEB8-46EB-B8D3-E6F6071369E3}"/>
  </bookViews>
  <sheets>
    <sheet name="Sheet1" sheetId="1" r:id="rId1"/>
  </sheets>
  <definedNames>
    <definedName name="_xlnm._FilterDatabase" localSheetId="0" hidden="1">Sheet1!$A$7:$O$7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16" i="1"/>
  <c r="K9" i="1"/>
  <c r="K10" i="1"/>
  <c r="K11" i="1"/>
  <c r="K12" i="1"/>
  <c r="K13" i="1"/>
  <c r="K14" i="1"/>
  <c r="K15" i="1"/>
  <c r="K17" i="1"/>
  <c r="K18" i="1"/>
  <c r="K28" i="1"/>
  <c r="K29" i="1"/>
  <c r="K30" i="1"/>
  <c r="K31" i="1"/>
  <c r="K19" i="1"/>
  <c r="K20" i="1"/>
  <c r="K21" i="1"/>
  <c r="K22" i="1"/>
  <c r="K23" i="1"/>
  <c r="K24" i="1"/>
  <c r="K25" i="1"/>
  <c r="K26" i="1"/>
  <c r="K27" i="1"/>
</calcChain>
</file>

<file path=xl/sharedStrings.xml><?xml version="1.0" encoding="utf-8"?>
<sst xmlns="http://schemas.openxmlformats.org/spreadsheetml/2006/main" count="181" uniqueCount="106">
  <si>
    <t>LOT #</t>
  </si>
  <si>
    <t>Part Number</t>
  </si>
  <si>
    <t>Description</t>
  </si>
  <si>
    <t>Serial Number</t>
  </si>
  <si>
    <t>On Hand</t>
  </si>
  <si>
    <t>Cond</t>
  </si>
  <si>
    <t>Loc</t>
  </si>
  <si>
    <t>List Price</t>
  </si>
  <si>
    <t>CR</t>
  </si>
  <si>
    <t>TRACE</t>
  </si>
  <si>
    <t>TAG BY</t>
  </si>
  <si>
    <t>TAG DATE</t>
  </si>
  <si>
    <t>TAG TO</t>
  </si>
  <si>
    <t>336-002-006-0</t>
  </si>
  <si>
    <t>LPT STG 3 DISK</t>
  </si>
  <si>
    <t>BB647645</t>
  </si>
  <si>
    <t>OH</t>
  </si>
  <si>
    <t>Z3.FL</t>
  </si>
  <si>
    <t>VIRGN BLUE</t>
  </si>
  <si>
    <t>BP AERO</t>
  </si>
  <si>
    <t>5A/5B/7B</t>
  </si>
  <si>
    <t>1385M90P01</t>
  </si>
  <si>
    <t>HPT FRONT FWD SHAFT</t>
  </si>
  <si>
    <t>GWNGA654</t>
  </si>
  <si>
    <t>Z3.A</t>
  </si>
  <si>
    <t>TAROM ROMANIAN</t>
  </si>
  <si>
    <t>STANDARDAERO</t>
  </si>
  <si>
    <t>CFM56-3</t>
  </si>
  <si>
    <t>1590M59P01</t>
  </si>
  <si>
    <t>HPC STG 3 DISK</t>
  </si>
  <si>
    <t>GWN02N7T</t>
  </si>
  <si>
    <t>Z3.D</t>
  </si>
  <si>
    <t>AIR BATAVIA</t>
  </si>
  <si>
    <t>CFM56-3/5A/5B/5C/7B</t>
  </si>
  <si>
    <t>1386M56P03</t>
  </si>
  <si>
    <t>HPC CPRSR ROTOR SHAFT</t>
  </si>
  <si>
    <t>GWN02DR8</t>
  </si>
  <si>
    <t>AR</t>
  </si>
  <si>
    <t>OUTBOUND</t>
  </si>
  <si>
    <t>PHILIPPINE AIRLINES</t>
  </si>
  <si>
    <t>1498M40P05</t>
  </si>
  <si>
    <t>HPT ROTOR FRONT SHAFT</t>
  </si>
  <si>
    <t>GWNGP542</t>
  </si>
  <si>
    <t>11.1B</t>
  </si>
  <si>
    <t>1498M43P04</t>
  </si>
  <si>
    <t>LLP - HPT DISK</t>
  </si>
  <si>
    <t>GWNGR091</t>
  </si>
  <si>
    <t>11.3B</t>
  </si>
  <si>
    <t>1498M45P08</t>
  </si>
  <si>
    <t>LLP - HPT REAR SHAFT</t>
  </si>
  <si>
    <t>TMTKM021</t>
  </si>
  <si>
    <t>1523M35P01</t>
  </si>
  <si>
    <t>HPC REAR CDP AIR SEAL</t>
  </si>
  <si>
    <t>GFF59CKM</t>
  </si>
  <si>
    <t>1558M31G04</t>
  </si>
  <si>
    <t>HPC STG 1-2 SPOOL</t>
  </si>
  <si>
    <t>GWN02CP4</t>
  </si>
  <si>
    <t>1588M89G03</t>
  </si>
  <si>
    <t xml:space="preserve">LLP HPC 4-9 SPOOL </t>
  </si>
  <si>
    <t>GWN02AD1</t>
  </si>
  <si>
    <t>GWN04AE6</t>
  </si>
  <si>
    <t>1795M36P02</t>
  </si>
  <si>
    <t>AIR SEAL HPT FRONT</t>
  </si>
  <si>
    <t>GWNGP943</t>
  </si>
  <si>
    <t>337-005-206-0</t>
  </si>
  <si>
    <t>BOOSTER SPOOL ASSY</t>
  </si>
  <si>
    <t>BB377387</t>
  </si>
  <si>
    <t>11.3A</t>
  </si>
  <si>
    <t>337-005-407-0</t>
  </si>
  <si>
    <t>STG 1 FAN DISK</t>
  </si>
  <si>
    <t>BB323901</t>
  </si>
  <si>
    <t>337-014-404-0</t>
  </si>
  <si>
    <t>FAN SHAFT</t>
  </si>
  <si>
    <t>DB232683</t>
  </si>
  <si>
    <t>9514M71P07</t>
  </si>
  <si>
    <t>HPT REAR SHAFT</t>
  </si>
  <si>
    <t>TMTKA563</t>
  </si>
  <si>
    <t>PAS TECHNOLOGIES</t>
  </si>
  <si>
    <t>301-330-067-0</t>
  </si>
  <si>
    <t>LPT SHAFT</t>
  </si>
  <si>
    <t>LA123778</t>
  </si>
  <si>
    <t>SOUTHWEST AIRLINES</t>
  </si>
  <si>
    <t>LA137064</t>
  </si>
  <si>
    <t>3.2A</t>
  </si>
  <si>
    <t>301-330-626-0</t>
  </si>
  <si>
    <t>LPT STUB SHAFT</t>
  </si>
  <si>
    <t>BB927121</t>
  </si>
  <si>
    <t>DD100092</t>
  </si>
  <si>
    <t>3.4C</t>
  </si>
  <si>
    <t>301-331-126-0</t>
  </si>
  <si>
    <t>LPT STG 1 DISK</t>
  </si>
  <si>
    <t>BC649890</t>
  </si>
  <si>
    <t>RO OUTBOUND</t>
  </si>
  <si>
    <t>301-331-322-0</t>
  </si>
  <si>
    <t>LPT ROTOR STG 3 DISK</t>
  </si>
  <si>
    <t>BC633225</t>
  </si>
  <si>
    <t>Z3.F</t>
  </si>
  <si>
    <t>305-056-116-0</t>
  </si>
  <si>
    <t>CONICAL SUPPORT LPT</t>
  </si>
  <si>
    <t>DD086385</t>
  </si>
  <si>
    <t>3.2B</t>
  </si>
  <si>
    <t>BC297566</t>
  </si>
  <si>
    <t>TURBINE CONTROLS</t>
  </si>
  <si>
    <t>FLIGHT POWER</t>
  </si>
  <si>
    <t>LIFE CYCLE</t>
  </si>
  <si>
    <t>100%PR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</si>
</sst>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678294</xdr:colOff>
      <xdr:row>6</xdr:row>
      <xdr:rowOff>15139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57B2A9-B5CA-480F-AF43-79749837F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8019" cy="1386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2F5B-45CA-4DD4-BEEA-4AA41762B8B3}">
  <dimension ref="A7:O31"/>
  <sheetViews>
    <sheetView tabSelected="1" workbookViewId="0">
      <selection activeCell="C18" sqref="C18"/>
    </sheetView>
  </sheetViews>
  <sheetFormatPr defaultRowHeight="18" x14ac:dyDescent="0.25"/>
  <cols>
    <col min="1" max="1" width="11.85546875" style="1" bestFit="1" customWidth="1"/>
    <col min="2" max="2" width="18.42578125" style="1" bestFit="1" customWidth="1"/>
    <col min="3" max="3" width="30.85546875" style="1" bestFit="1" customWidth="1"/>
    <col min="4" max="4" width="20.140625" style="1" bestFit="1" customWidth="1"/>
    <col min="5" max="5" width="14.85546875" style="1" bestFit="1" customWidth="1"/>
    <col min="6" max="6" width="11.28515625" style="1" bestFit="1" customWidth="1"/>
    <col min="7" max="7" width="17.85546875" style="1" bestFit="1" customWidth="1"/>
    <col min="8" max="8" width="14.7109375" style="1" bestFit="1" customWidth="1"/>
    <col min="9" max="9" width="9" style="1" bestFit="1" customWidth="1"/>
    <col min="10" max="10" width="18.28515625" style="1" bestFit="1" customWidth="1"/>
    <col min="11" max="11" width="14.42578125" style="1" bestFit="1" customWidth="1"/>
    <col min="12" max="12" width="25.85546875" style="1" bestFit="1" customWidth="1"/>
    <col min="13" max="13" width="23.7109375" style="1" bestFit="1" customWidth="1"/>
    <col min="14" max="14" width="16.5703125" style="1" bestFit="1" customWidth="1"/>
    <col min="15" max="15" width="24.42578125" style="1" bestFit="1" customWidth="1"/>
    <col min="16" max="16" width="9" style="1" bestFit="1" customWidth="1"/>
    <col min="17" max="16384" width="9.140625" style="1"/>
  </cols>
  <sheetData>
    <row r="7" spans="1:1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1" t="s">
        <v>8</v>
      </c>
      <c r="J7" s="1" t="s">
        <v>104</v>
      </c>
      <c r="K7" s="1" t="s">
        <v>105</v>
      </c>
      <c r="L7" s="1" t="s">
        <v>9</v>
      </c>
      <c r="M7" s="1" t="s">
        <v>10</v>
      </c>
      <c r="N7" s="1" t="s">
        <v>11</v>
      </c>
      <c r="O7" s="1" t="s">
        <v>12</v>
      </c>
    </row>
    <row r="8" spans="1:15" x14ac:dyDescent="0.25">
      <c r="A8" s="1">
        <v>13</v>
      </c>
      <c r="B8" s="1" t="s">
        <v>21</v>
      </c>
      <c r="C8" s="1" t="s">
        <v>22</v>
      </c>
      <c r="D8" s="1" t="s">
        <v>23</v>
      </c>
      <c r="E8" s="1">
        <v>1</v>
      </c>
      <c r="F8" s="1" t="s">
        <v>16</v>
      </c>
      <c r="G8" s="1" t="s">
        <v>24</v>
      </c>
      <c r="H8" s="2">
        <v>171960</v>
      </c>
      <c r="I8" s="1">
        <v>5146</v>
      </c>
      <c r="J8" s="1">
        <v>20000</v>
      </c>
      <c r="K8" s="2">
        <f>SUM(H8/J8*I8)</f>
        <v>44245.308000000005</v>
      </c>
      <c r="L8" s="1" t="s">
        <v>25</v>
      </c>
      <c r="M8" s="1" t="s">
        <v>26</v>
      </c>
      <c r="N8" s="3">
        <v>40717</v>
      </c>
      <c r="O8" s="1" t="s">
        <v>27</v>
      </c>
    </row>
    <row r="9" spans="1:15" x14ac:dyDescent="0.25">
      <c r="A9" s="1">
        <v>23</v>
      </c>
      <c r="B9" s="1" t="s">
        <v>34</v>
      </c>
      <c r="C9" s="1" t="s">
        <v>35</v>
      </c>
      <c r="D9" s="1" t="s">
        <v>36</v>
      </c>
      <c r="E9" s="1">
        <v>1</v>
      </c>
      <c r="F9" s="1" t="s">
        <v>37</v>
      </c>
      <c r="G9" s="1" t="s">
        <v>38</v>
      </c>
      <c r="H9" s="2">
        <v>143500</v>
      </c>
      <c r="I9" s="1">
        <v>6794</v>
      </c>
      <c r="J9" s="1">
        <v>15000</v>
      </c>
      <c r="K9" s="2">
        <f>SUM(H9/J9*I9)</f>
        <v>64995.933333333334</v>
      </c>
      <c r="L9" s="1" t="s">
        <v>39</v>
      </c>
      <c r="M9" s="1" t="s">
        <v>19</v>
      </c>
    </row>
    <row r="10" spans="1:15" x14ac:dyDescent="0.25">
      <c r="A10" s="1">
        <v>23</v>
      </c>
      <c r="B10" s="1" t="s">
        <v>40</v>
      </c>
      <c r="C10" s="1" t="s">
        <v>41</v>
      </c>
      <c r="D10" s="1" t="s">
        <v>42</v>
      </c>
      <c r="E10" s="1">
        <v>1</v>
      </c>
      <c r="F10" s="1" t="s">
        <v>37</v>
      </c>
      <c r="G10" s="1" t="s">
        <v>43</v>
      </c>
      <c r="H10" s="2">
        <v>161300</v>
      </c>
      <c r="I10" s="1">
        <v>5309</v>
      </c>
      <c r="J10" s="1">
        <v>15000</v>
      </c>
      <c r="K10" s="2">
        <f>SUM(H10/J10*I10)</f>
        <v>57089.44666666667</v>
      </c>
      <c r="L10" s="1" t="s">
        <v>39</v>
      </c>
    </row>
    <row r="11" spans="1:15" x14ac:dyDescent="0.25">
      <c r="A11" s="1">
        <v>23</v>
      </c>
      <c r="B11" s="1" t="s">
        <v>44</v>
      </c>
      <c r="C11" s="1" t="s">
        <v>45</v>
      </c>
      <c r="D11" s="1" t="s">
        <v>46</v>
      </c>
      <c r="E11" s="1">
        <v>1</v>
      </c>
      <c r="F11" s="1" t="s">
        <v>37</v>
      </c>
      <c r="G11" s="1" t="s">
        <v>47</v>
      </c>
      <c r="H11" s="2">
        <v>333500</v>
      </c>
      <c r="I11" s="1">
        <v>2309</v>
      </c>
      <c r="J11" s="1">
        <v>12000</v>
      </c>
      <c r="K11" s="2">
        <f>SUM(H11/J11*I11)</f>
        <v>64170.958333333336</v>
      </c>
      <c r="L11" s="1" t="s">
        <v>39</v>
      </c>
    </row>
    <row r="12" spans="1:15" x14ac:dyDescent="0.25">
      <c r="A12" s="1">
        <v>23</v>
      </c>
      <c r="B12" s="1" t="s">
        <v>48</v>
      </c>
      <c r="C12" s="1" t="s">
        <v>49</v>
      </c>
      <c r="D12" s="1" t="s">
        <v>50</v>
      </c>
      <c r="E12" s="1">
        <v>1</v>
      </c>
      <c r="F12" s="1" t="s">
        <v>37</v>
      </c>
      <c r="G12" s="1" t="s">
        <v>47</v>
      </c>
      <c r="H12" s="2">
        <v>113300</v>
      </c>
      <c r="I12" s="1">
        <v>4009</v>
      </c>
      <c r="J12" s="1">
        <v>13700</v>
      </c>
      <c r="K12" s="2">
        <f>SUM(H12/J12*I12)</f>
        <v>33154.722627737225</v>
      </c>
      <c r="L12" s="1" t="s">
        <v>39</v>
      </c>
    </row>
    <row r="13" spans="1:15" x14ac:dyDescent="0.25">
      <c r="A13" s="1">
        <v>23</v>
      </c>
      <c r="B13" s="1" t="s">
        <v>51</v>
      </c>
      <c r="C13" s="1" t="s">
        <v>52</v>
      </c>
      <c r="D13" s="1" t="s">
        <v>53</v>
      </c>
      <c r="E13" s="1">
        <v>1</v>
      </c>
      <c r="F13" s="1" t="s">
        <v>37</v>
      </c>
      <c r="G13" s="1" t="s">
        <v>38</v>
      </c>
      <c r="H13" s="2">
        <v>86710</v>
      </c>
      <c r="I13" s="1">
        <v>6794</v>
      </c>
      <c r="J13" s="1">
        <v>15000</v>
      </c>
      <c r="K13" s="2">
        <f>SUM(H13/J13*I13)</f>
        <v>39273.849333333332</v>
      </c>
      <c r="L13" s="1" t="s">
        <v>39</v>
      </c>
      <c r="M13" s="1" t="s">
        <v>19</v>
      </c>
    </row>
    <row r="14" spans="1:15" x14ac:dyDescent="0.25">
      <c r="A14" s="1">
        <v>23</v>
      </c>
      <c r="B14" s="1" t="s">
        <v>54</v>
      </c>
      <c r="C14" s="1" t="s">
        <v>55</v>
      </c>
      <c r="D14" s="1" t="s">
        <v>56</v>
      </c>
      <c r="E14" s="1">
        <v>1</v>
      </c>
      <c r="F14" s="1" t="s">
        <v>37</v>
      </c>
      <c r="G14" s="1" t="s">
        <v>38</v>
      </c>
      <c r="H14" s="2">
        <v>204700</v>
      </c>
      <c r="I14" s="1">
        <v>6794</v>
      </c>
      <c r="J14" s="1">
        <v>15000</v>
      </c>
      <c r="K14" s="2">
        <f>SUM(H14/J14*I14)</f>
        <v>92715.453333333338</v>
      </c>
      <c r="L14" s="1" t="s">
        <v>39</v>
      </c>
      <c r="M14" s="1" t="s">
        <v>19</v>
      </c>
    </row>
    <row r="15" spans="1:15" x14ac:dyDescent="0.25">
      <c r="A15" s="1">
        <v>23</v>
      </c>
      <c r="B15" s="1" t="s">
        <v>57</v>
      </c>
      <c r="C15" s="1" t="s">
        <v>58</v>
      </c>
      <c r="D15" s="1" t="s">
        <v>59</v>
      </c>
      <c r="E15" s="1">
        <v>1</v>
      </c>
      <c r="F15" s="1" t="s">
        <v>37</v>
      </c>
      <c r="G15" s="1" t="s">
        <v>38</v>
      </c>
      <c r="H15" s="2">
        <v>452000</v>
      </c>
      <c r="I15" s="1">
        <v>6794</v>
      </c>
      <c r="J15" s="1">
        <v>20000</v>
      </c>
      <c r="K15" s="2">
        <f>SUM(H15/J15*I15)</f>
        <v>153544.40000000002</v>
      </c>
      <c r="L15" s="1" t="s">
        <v>39</v>
      </c>
      <c r="M15" s="1" t="s">
        <v>19</v>
      </c>
    </row>
    <row r="16" spans="1:15" x14ac:dyDescent="0.25">
      <c r="A16" s="1">
        <v>13</v>
      </c>
      <c r="B16" s="1" t="s">
        <v>28</v>
      </c>
      <c r="C16" s="1" t="s">
        <v>29</v>
      </c>
      <c r="D16" s="1" t="s">
        <v>30</v>
      </c>
      <c r="E16" s="1">
        <v>1</v>
      </c>
      <c r="F16" s="1" t="s">
        <v>16</v>
      </c>
      <c r="G16" s="1" t="s">
        <v>31</v>
      </c>
      <c r="H16" s="2">
        <v>63410</v>
      </c>
      <c r="I16" s="1">
        <v>4194</v>
      </c>
      <c r="J16" s="1">
        <v>20000</v>
      </c>
      <c r="K16" s="2">
        <f>SUM(H16/J16*I16)</f>
        <v>13297.077000000001</v>
      </c>
      <c r="L16" s="1" t="s">
        <v>32</v>
      </c>
      <c r="M16" s="1" t="s">
        <v>26</v>
      </c>
      <c r="N16" s="3">
        <v>43311</v>
      </c>
      <c r="O16" s="1" t="s">
        <v>33</v>
      </c>
    </row>
    <row r="17" spans="1:15" x14ac:dyDescent="0.25">
      <c r="A17" s="1">
        <v>23</v>
      </c>
      <c r="B17" s="1" t="s">
        <v>28</v>
      </c>
      <c r="C17" s="1" t="s">
        <v>29</v>
      </c>
      <c r="D17" s="1" t="s">
        <v>60</v>
      </c>
      <c r="E17" s="1">
        <v>1</v>
      </c>
      <c r="F17" s="1" t="s">
        <v>37</v>
      </c>
      <c r="G17" s="1" t="s">
        <v>43</v>
      </c>
      <c r="H17" s="2">
        <v>63410</v>
      </c>
      <c r="I17" s="1">
        <v>2643</v>
      </c>
      <c r="J17" s="1">
        <v>20000</v>
      </c>
      <c r="K17" s="2">
        <f>SUM(H17/J17*I17)</f>
        <v>8379.6314999999995</v>
      </c>
      <c r="L17" s="1" t="s">
        <v>39</v>
      </c>
    </row>
    <row r="18" spans="1:15" x14ac:dyDescent="0.25">
      <c r="A18" s="1">
        <v>23</v>
      </c>
      <c r="B18" s="1" t="s">
        <v>61</v>
      </c>
      <c r="C18" s="1" t="s">
        <v>62</v>
      </c>
      <c r="D18" s="1" t="s">
        <v>63</v>
      </c>
      <c r="E18" s="1">
        <v>1</v>
      </c>
      <c r="F18" s="1" t="s">
        <v>37</v>
      </c>
      <c r="G18" s="1" t="s">
        <v>38</v>
      </c>
      <c r="H18" s="2">
        <v>344600</v>
      </c>
      <c r="I18" s="1">
        <v>5309</v>
      </c>
      <c r="J18" s="1">
        <v>20000</v>
      </c>
      <c r="K18" s="2">
        <f>SUM(H18/J18*I18)</f>
        <v>91474.07</v>
      </c>
      <c r="L18" s="1" t="s">
        <v>39</v>
      </c>
      <c r="M18" s="1" t="s">
        <v>26</v>
      </c>
    </row>
    <row r="19" spans="1:15" x14ac:dyDescent="0.25">
      <c r="A19" s="1">
        <v>8</v>
      </c>
      <c r="B19" s="1" t="s">
        <v>78</v>
      </c>
      <c r="C19" s="1" t="s">
        <v>79</v>
      </c>
      <c r="D19" s="1" t="s">
        <v>80</v>
      </c>
      <c r="E19" s="1">
        <v>1</v>
      </c>
      <c r="F19" s="1" t="s">
        <v>16</v>
      </c>
      <c r="G19" s="1" t="s">
        <v>17</v>
      </c>
      <c r="H19" s="2">
        <v>245500</v>
      </c>
      <c r="I19" s="1">
        <v>10912</v>
      </c>
      <c r="J19" s="1">
        <v>30000</v>
      </c>
      <c r="K19" s="2">
        <f>SUM(H19/J19*I19)</f>
        <v>89296.53333333334</v>
      </c>
      <c r="L19" s="1" t="s">
        <v>81</v>
      </c>
      <c r="M19" s="1" t="s">
        <v>26</v>
      </c>
      <c r="N19" s="3">
        <v>43381</v>
      </c>
      <c r="O19" s="1" t="s">
        <v>27</v>
      </c>
    </row>
    <row r="20" spans="1:15" x14ac:dyDescent="0.25">
      <c r="A20" s="1">
        <v>8</v>
      </c>
      <c r="B20" s="1" t="s">
        <v>78</v>
      </c>
      <c r="C20" s="1" t="s">
        <v>79</v>
      </c>
      <c r="D20" s="1" t="s">
        <v>82</v>
      </c>
      <c r="E20" s="1">
        <v>1</v>
      </c>
      <c r="F20" s="1" t="s">
        <v>37</v>
      </c>
      <c r="G20" s="1" t="s">
        <v>83</v>
      </c>
      <c r="H20" s="2">
        <v>245500</v>
      </c>
      <c r="I20" s="1">
        <v>10013</v>
      </c>
      <c r="J20" s="1">
        <v>30000</v>
      </c>
      <c r="K20" s="2">
        <f>SUM(H20/J20*I20)</f>
        <v>81939.716666666674</v>
      </c>
      <c r="L20" s="1" t="s">
        <v>81</v>
      </c>
    </row>
    <row r="21" spans="1:15" x14ac:dyDescent="0.25">
      <c r="A21" s="1">
        <v>8</v>
      </c>
      <c r="B21" s="1" t="s">
        <v>84</v>
      </c>
      <c r="C21" s="1" t="s">
        <v>85</v>
      </c>
      <c r="D21" s="1" t="s">
        <v>86</v>
      </c>
      <c r="E21" s="1">
        <v>1</v>
      </c>
      <c r="F21" s="1" t="s">
        <v>16</v>
      </c>
      <c r="G21" s="1" t="s">
        <v>17</v>
      </c>
      <c r="H21" s="2">
        <v>81570</v>
      </c>
      <c r="I21" s="1">
        <v>5013</v>
      </c>
      <c r="J21" s="1">
        <v>30000</v>
      </c>
      <c r="K21" s="2">
        <f>SUM(H21/J21*I21)</f>
        <v>13630.347</v>
      </c>
      <c r="L21" s="1" t="s">
        <v>81</v>
      </c>
      <c r="M21" s="1" t="s">
        <v>19</v>
      </c>
      <c r="N21" s="3">
        <v>43050</v>
      </c>
      <c r="O21" s="1" t="s">
        <v>27</v>
      </c>
    </row>
    <row r="22" spans="1:15" x14ac:dyDescent="0.25">
      <c r="A22" s="1">
        <v>8</v>
      </c>
      <c r="B22" s="1" t="s">
        <v>84</v>
      </c>
      <c r="C22" s="1" t="s">
        <v>85</v>
      </c>
      <c r="D22" s="1" t="s">
        <v>87</v>
      </c>
      <c r="E22" s="1">
        <v>1</v>
      </c>
      <c r="F22" s="1" t="s">
        <v>37</v>
      </c>
      <c r="G22" s="1" t="s">
        <v>88</v>
      </c>
      <c r="H22" s="2">
        <v>81570</v>
      </c>
      <c r="I22" s="1">
        <v>5912</v>
      </c>
      <c r="J22" s="1">
        <v>30000</v>
      </c>
      <c r="K22" s="2">
        <f>SUM(H22/J22*I22)</f>
        <v>16074.727999999999</v>
      </c>
      <c r="L22" s="1" t="s">
        <v>81</v>
      </c>
    </row>
    <row r="23" spans="1:15" x14ac:dyDescent="0.25">
      <c r="A23" s="1">
        <v>8</v>
      </c>
      <c r="B23" s="1" t="s">
        <v>89</v>
      </c>
      <c r="C23" s="1" t="s">
        <v>90</v>
      </c>
      <c r="D23" s="1" t="s">
        <v>91</v>
      </c>
      <c r="E23" s="1">
        <v>1</v>
      </c>
      <c r="F23" s="1" t="s">
        <v>37</v>
      </c>
      <c r="G23" s="1" t="s">
        <v>92</v>
      </c>
      <c r="H23" s="2">
        <v>125500</v>
      </c>
      <c r="I23" s="1">
        <v>5912</v>
      </c>
      <c r="J23" s="1">
        <v>25000</v>
      </c>
      <c r="K23" s="2">
        <f>SUM(H23/J23*I23)</f>
        <v>29678.239999999998</v>
      </c>
      <c r="L23" s="1" t="s">
        <v>81</v>
      </c>
      <c r="M23" s="1" t="s">
        <v>103</v>
      </c>
    </row>
    <row r="24" spans="1:15" x14ac:dyDescent="0.25">
      <c r="A24" s="1">
        <v>8</v>
      </c>
      <c r="B24" s="1" t="s">
        <v>93</v>
      </c>
      <c r="C24" s="1" t="s">
        <v>94</v>
      </c>
      <c r="D24" s="1" t="s">
        <v>95</v>
      </c>
      <c r="E24" s="1">
        <v>1</v>
      </c>
      <c r="F24" s="1" t="s">
        <v>16</v>
      </c>
      <c r="G24" s="1" t="s">
        <v>96</v>
      </c>
      <c r="H24" s="2">
        <v>145400</v>
      </c>
      <c r="I24" s="1">
        <v>5912</v>
      </c>
      <c r="J24" s="1">
        <v>25000</v>
      </c>
      <c r="K24" s="2">
        <f>SUM(H24/J24*I24)</f>
        <v>34384.191999999995</v>
      </c>
      <c r="L24" s="1" t="s">
        <v>81</v>
      </c>
      <c r="M24" s="1" t="s">
        <v>26</v>
      </c>
      <c r="N24" s="3">
        <v>43336</v>
      </c>
      <c r="O24" s="1" t="s">
        <v>27</v>
      </c>
    </row>
    <row r="25" spans="1:15" x14ac:dyDescent="0.25">
      <c r="A25" s="1">
        <v>8</v>
      </c>
      <c r="B25" s="1" t="s">
        <v>97</v>
      </c>
      <c r="C25" s="1" t="s">
        <v>98</v>
      </c>
      <c r="D25" s="1" t="s">
        <v>99</v>
      </c>
      <c r="E25" s="1">
        <v>1</v>
      </c>
      <c r="F25" s="1" t="s">
        <v>37</v>
      </c>
      <c r="G25" s="1" t="s">
        <v>100</v>
      </c>
      <c r="H25" s="2">
        <v>97430</v>
      </c>
      <c r="I25" s="1">
        <v>5013</v>
      </c>
      <c r="J25" s="1">
        <v>25000</v>
      </c>
      <c r="K25" s="2">
        <f>SUM(H25/J25*I25)</f>
        <v>19536.6636</v>
      </c>
      <c r="L25" s="1" t="s">
        <v>81</v>
      </c>
    </row>
    <row r="26" spans="1:15" x14ac:dyDescent="0.25">
      <c r="A26" s="1">
        <v>8</v>
      </c>
      <c r="B26" s="1" t="s">
        <v>97</v>
      </c>
      <c r="C26" s="1" t="s">
        <v>98</v>
      </c>
      <c r="D26" s="1" t="s">
        <v>101</v>
      </c>
      <c r="E26" s="1">
        <v>1</v>
      </c>
      <c r="F26" s="1" t="s">
        <v>16</v>
      </c>
      <c r="G26" s="1" t="s">
        <v>17</v>
      </c>
      <c r="H26" s="2">
        <v>97430</v>
      </c>
      <c r="I26" s="1">
        <v>5912</v>
      </c>
      <c r="J26" s="1">
        <v>25000</v>
      </c>
      <c r="K26" s="2">
        <f>SUM(H26/J26*I26)</f>
        <v>23040.2464</v>
      </c>
      <c r="L26" s="1" t="s">
        <v>81</v>
      </c>
      <c r="M26" s="1" t="s">
        <v>102</v>
      </c>
      <c r="N26" s="3">
        <v>42359</v>
      </c>
      <c r="O26" s="1" t="s">
        <v>27</v>
      </c>
    </row>
    <row r="27" spans="1:15" x14ac:dyDescent="0.25">
      <c r="A27" s="1">
        <v>2</v>
      </c>
      <c r="B27" s="1" t="s">
        <v>13</v>
      </c>
      <c r="C27" s="1" t="s">
        <v>14</v>
      </c>
      <c r="D27" s="1" t="s">
        <v>15</v>
      </c>
      <c r="E27" s="1">
        <v>1</v>
      </c>
      <c r="F27" s="1" t="s">
        <v>16</v>
      </c>
      <c r="G27" s="1" t="s">
        <v>17</v>
      </c>
      <c r="H27" s="2">
        <v>157700</v>
      </c>
      <c r="I27" s="1">
        <v>7244</v>
      </c>
      <c r="J27" s="1">
        <v>25000</v>
      </c>
      <c r="K27" s="2">
        <f>SUM(H27/J27*I27)</f>
        <v>45695.152000000002</v>
      </c>
      <c r="L27" s="1" t="s">
        <v>18</v>
      </c>
      <c r="M27" s="1" t="s">
        <v>19</v>
      </c>
      <c r="N27" s="3">
        <v>43302</v>
      </c>
      <c r="O27" s="1" t="s">
        <v>20</v>
      </c>
    </row>
    <row r="28" spans="1:15" x14ac:dyDescent="0.25">
      <c r="A28" s="1">
        <v>23</v>
      </c>
      <c r="B28" s="1" t="s">
        <v>64</v>
      </c>
      <c r="C28" s="1" t="s">
        <v>65</v>
      </c>
      <c r="D28" s="1" t="s">
        <v>66</v>
      </c>
      <c r="E28" s="1">
        <v>1</v>
      </c>
      <c r="F28" s="1" t="s">
        <v>37</v>
      </c>
      <c r="G28" s="1" t="s">
        <v>67</v>
      </c>
      <c r="H28" s="2">
        <v>360300</v>
      </c>
      <c r="I28" s="1">
        <v>11794</v>
      </c>
      <c r="J28" s="1">
        <v>20000</v>
      </c>
      <c r="K28" s="2">
        <f>SUM(H28/J28*I28)</f>
        <v>212468.91</v>
      </c>
      <c r="L28" s="1" t="s">
        <v>39</v>
      </c>
    </row>
    <row r="29" spans="1:15" x14ac:dyDescent="0.25">
      <c r="A29" s="1">
        <v>23</v>
      </c>
      <c r="B29" s="1" t="s">
        <v>68</v>
      </c>
      <c r="C29" s="1" t="s">
        <v>69</v>
      </c>
      <c r="D29" s="1" t="s">
        <v>70</v>
      </c>
      <c r="E29" s="1">
        <v>1</v>
      </c>
      <c r="F29" s="1" t="s">
        <v>37</v>
      </c>
      <c r="G29" s="1" t="s">
        <v>67</v>
      </c>
      <c r="H29" s="2">
        <v>244400</v>
      </c>
      <c r="I29" s="1">
        <v>11783</v>
      </c>
      <c r="J29" s="1">
        <v>20000</v>
      </c>
      <c r="K29" s="2">
        <f>SUM(H29/J29*I29)</f>
        <v>143988.26</v>
      </c>
      <c r="L29" s="1" t="s">
        <v>39</v>
      </c>
    </row>
    <row r="30" spans="1:15" x14ac:dyDescent="0.25">
      <c r="A30" s="1">
        <v>23</v>
      </c>
      <c r="B30" s="1" t="s">
        <v>71</v>
      </c>
      <c r="C30" s="1" t="s">
        <v>72</v>
      </c>
      <c r="D30" s="1" t="s">
        <v>73</v>
      </c>
      <c r="E30" s="1">
        <v>1</v>
      </c>
      <c r="F30" s="1" t="s">
        <v>37</v>
      </c>
      <c r="G30" s="1" t="s">
        <v>43</v>
      </c>
      <c r="H30" s="2">
        <v>177900</v>
      </c>
      <c r="I30" s="1">
        <v>11794</v>
      </c>
      <c r="J30" s="1">
        <v>20000</v>
      </c>
      <c r="K30" s="2">
        <f>SUM(H30/J30*I30)</f>
        <v>104907.62999999999</v>
      </c>
      <c r="L30" s="1" t="s">
        <v>39</v>
      </c>
    </row>
    <row r="31" spans="1:15" x14ac:dyDescent="0.25">
      <c r="A31" s="1">
        <v>13</v>
      </c>
      <c r="B31" s="1" t="s">
        <v>74</v>
      </c>
      <c r="C31" s="1" t="s">
        <v>75</v>
      </c>
      <c r="D31" s="1" t="s">
        <v>76</v>
      </c>
      <c r="E31" s="1">
        <v>1</v>
      </c>
      <c r="F31" s="1" t="s">
        <v>16</v>
      </c>
      <c r="G31" s="1" t="s">
        <v>17</v>
      </c>
      <c r="H31" s="2">
        <v>130920</v>
      </c>
      <c r="I31" s="1">
        <v>4600</v>
      </c>
      <c r="J31" s="1">
        <v>20000</v>
      </c>
      <c r="K31" s="2">
        <f>SUM(H31/J31*I31)</f>
        <v>30111.600000000002</v>
      </c>
      <c r="L31" s="1" t="s">
        <v>25</v>
      </c>
      <c r="M31" s="1" t="s">
        <v>77</v>
      </c>
      <c r="N31" s="3">
        <v>40714</v>
      </c>
      <c r="O31" s="1" t="s">
        <v>27</v>
      </c>
    </row>
  </sheetData>
  <autoFilter ref="A7:O7" xr:uid="{FF66273F-042E-46C2-B8D9-2EEAB8EB6AF8}"/>
  <sortState xmlns:xlrd2="http://schemas.microsoft.com/office/spreadsheetml/2017/richdata2" ref="A8:O31">
    <sortCondition ref="B14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Fritzi Hearndon</dc:creator>
  <cp:lastModifiedBy>Fritzi Hearndon</cp:lastModifiedBy>
  <dcterms:created xsi:type="dcterms:W3CDTF">2019-03-29T14:17:38Z</dcterms:created>
  <dcterms:modified xsi:type="dcterms:W3CDTF">2019-03-29T17:21:12Z</dcterms:modified>
</cp:coreProperties>
</file>